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69578416-6D5A-44DE-A7C7-C1D6D4EB4164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E18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<sst xmlns="http://schemas.openxmlformats.org/spreadsheetml/2006/main" count="35" uniqueCount="31">
  <si>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</si>
  <si>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</si>
  <si>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</si>
  <si>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</si>
  <si>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</si>
  <si>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</si>
  <si>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</si>
  <si>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</si>
  <si>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</si>
  <si>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</si>
  <si>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</si>
  <si>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</si>
  <si>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</si>
  <si>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</si>
  <si>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</si>
  <si>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</si>
  <si>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</si>
  <si>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</si>
  <si>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</si>
  <si>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</si>
  <si>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</si>
  <si>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</si>
  <si>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</si>
  <si>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</si>
  <si>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</si>
  <si>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</si>
  <si>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</si>
  <si>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</si>
  <si>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</si>
  <si>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</si>
  <si>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01 de enero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</si>
</sst>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I28" sqref="I28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2.33203125" style="1" customWidth="1"/>
    <col min="7" max="7" width="13.44140625" style="1" customWidth="1"/>
    <col min="8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169795088.25999999</v>
      </c>
      <c r="D18" s="18">
        <f>SUM(D19:D22)</f>
        <v>13871852.77</v>
      </c>
      <c r="E18" s="21">
        <f>C18+D18</f>
        <v>183666941.03</v>
      </c>
      <c r="F18" s="18">
        <f>SUM(F19:F22)</f>
        <v>172385897.15000001</v>
      </c>
      <c r="G18" s="21">
        <f>SUM(G19:G22)</f>
        <v>172385897.15000001</v>
      </c>
      <c r="H18" s="5">
        <f>G18-C18</f>
        <v>2590808.8900000155</v>
      </c>
    </row>
    <row r="19" spans="2:8" x14ac:dyDescent="0.2">
      <c r="B19" s="6" t="s">
        <v>15</v>
      </c>
      <c r="C19" s="22"/>
      <c r="D19" s="19"/>
      <c r="E19" s="23">
        <f>C19+D19</f>
        <v>0</v>
      </c>
      <c r="F19" s="19"/>
      <c r="G19" s="22"/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1592595.75</v>
      </c>
      <c r="E20" s="23">
        <f>C20+D20</f>
        <v>5092595.75</v>
      </c>
      <c r="F20" s="19">
        <v>5911558.0999999996</v>
      </c>
      <c r="G20" s="22">
        <v>5911558.0999999996</v>
      </c>
      <c r="H20" s="7">
        <f>G20-C20</f>
        <v>2411558.0999999996</v>
      </c>
    </row>
    <row r="21" spans="2:8" x14ac:dyDescent="0.2">
      <c r="B21" s="6" t="s">
        <v>20</v>
      </c>
      <c r="C21" s="22">
        <v>6500000</v>
      </c>
      <c r="D21" s="19">
        <v>1561000.92</v>
      </c>
      <c r="E21" s="23">
        <f>C21+D21</f>
        <v>8061000.9199999999</v>
      </c>
      <c r="F21" s="19">
        <v>9709700.7200000007</v>
      </c>
      <c r="G21" s="22">
        <v>9709700.7200000007</v>
      </c>
      <c r="H21" s="7">
        <f>G21-C21</f>
        <v>3209700.7200000007</v>
      </c>
    </row>
    <row r="22" spans="2:8" x14ac:dyDescent="0.2">
      <c r="B22" s="6" t="s">
        <v>22</v>
      </c>
      <c r="C22" s="22">
        <v>159795088.25999999</v>
      </c>
      <c r="D22" s="19">
        <v>10718256.1</v>
      </c>
      <c r="E22" s="23">
        <f>C22+D22</f>
        <v>170513344.35999998</v>
      </c>
      <c r="F22" s="19">
        <v>156764638.33000001</v>
      </c>
      <c r="G22" s="22">
        <v>156764638.33000001</v>
      </c>
      <c r="H22" s="7">
        <f>G22-C22</f>
        <v>-3030449.9299999774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169795088.25999999</v>
      </c>
      <c r="D26" s="26">
        <f>SUM(D24,D18,D8)</f>
        <v>13871852.77</v>
      </c>
      <c r="E26" s="15">
        <f>SUM(D26,C26)</f>
        <v>183666941.03</v>
      </c>
      <c r="F26" s="26">
        <f>SUM(F24,F18,F8)</f>
        <v>172385897.15000001</v>
      </c>
      <c r="G26" s="15">
        <f>SUM(G24,G18,G8)</f>
        <v>172385897.15000001</v>
      </c>
      <c r="H26" s="28">
        <f>SUM(G26-C26)</f>
        <v>2590808.8900000155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2023-10-16T18:38:59Z</cp:lastPrinted>
  <dcterms:created xsi:type="dcterms:W3CDTF">2019-12-05T18:23:32Z</dcterms:created>
  <dcterms:modified xsi:type="dcterms:W3CDTF">2023-10-16T18:47:27Z</dcterms:modified>
</cp:coreProperties>
</file>